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2775" windowWidth="28830" windowHeight="7575" tabRatio="378"/>
  </bookViews>
  <sheets>
    <sheet name="Payscales2017 " sheetId="6" r:id="rId1"/>
  </sheets>
  <definedNames>
    <definedName name="_xlnm.Print_Area" localSheetId="0">'Payscales2017 '!$A$1:$X$77</definedName>
  </definedNames>
  <calcPr calcId="145621"/>
</workbook>
</file>

<file path=xl/calcChain.xml><?xml version="1.0" encoding="utf-8"?>
<calcChain xmlns="http://schemas.openxmlformats.org/spreadsheetml/2006/main">
  <c r="R75" i="6" l="1"/>
  <c r="R73" i="6"/>
  <c r="R71" i="6"/>
  <c r="R70" i="6"/>
  <c r="R69" i="6"/>
  <c r="R67" i="6"/>
  <c r="R66" i="6"/>
  <c r="R65" i="6"/>
  <c r="R63" i="6"/>
  <c r="R62" i="6"/>
  <c r="R61" i="6"/>
  <c r="R60" i="6"/>
  <c r="R58" i="6"/>
  <c r="R57" i="6"/>
  <c r="R56" i="6"/>
  <c r="R55" i="6"/>
  <c r="R53" i="6"/>
  <c r="R52" i="6"/>
  <c r="R51" i="6"/>
  <c r="R50" i="6"/>
  <c r="R48" i="6"/>
  <c r="R47" i="6"/>
  <c r="R46" i="6"/>
  <c r="R45" i="6"/>
  <c r="R43" i="6"/>
  <c r="R39" i="6"/>
  <c r="R38" i="6"/>
  <c r="R37" i="6"/>
  <c r="R36" i="6"/>
  <c r="R34" i="6"/>
  <c r="R32" i="6"/>
  <c r="R31" i="6"/>
  <c r="R30" i="6"/>
  <c r="R29" i="6"/>
  <c r="R27" i="6"/>
  <c r="R25" i="6"/>
  <c r="R24" i="6"/>
  <c r="R23" i="6"/>
  <c r="R22" i="6"/>
  <c r="R20" i="6"/>
  <c r="R18" i="6"/>
  <c r="R17" i="6"/>
  <c r="R16" i="6"/>
  <c r="R15" i="6"/>
  <c r="R13" i="6"/>
  <c r="R12" i="6"/>
  <c r="R11" i="6"/>
  <c r="R10" i="6"/>
  <c r="R8" i="6"/>
  <c r="R7" i="6"/>
  <c r="R6" i="6"/>
  <c r="R5" i="6"/>
</calcChain>
</file>

<file path=xl/sharedStrings.xml><?xml version="1.0" encoding="utf-8"?>
<sst xmlns="http://schemas.openxmlformats.org/spreadsheetml/2006/main" count="291" uniqueCount="186">
  <si>
    <t>Glasgow Life</t>
  </si>
  <si>
    <t>PAY POINT</t>
  </si>
  <si>
    <t>PROGRESSION POINT</t>
  </si>
  <si>
    <t>GRADE</t>
  </si>
  <si>
    <t>ROLE PROFILES</t>
  </si>
  <si>
    <t>P</t>
  </si>
  <si>
    <t>Service LDR 6A</t>
  </si>
  <si>
    <t>Functional LDR 6B</t>
  </si>
  <si>
    <t>I2</t>
  </si>
  <si>
    <t>I1</t>
  </si>
  <si>
    <t>E</t>
  </si>
  <si>
    <t>Service LDR 5A</t>
  </si>
  <si>
    <t>Functional LDR 5B</t>
  </si>
  <si>
    <t>Service LDR 4A</t>
  </si>
  <si>
    <t>Functional LDR 4B</t>
  </si>
  <si>
    <t>ACZ</t>
  </si>
  <si>
    <t>Service LDR 3A</t>
  </si>
  <si>
    <t>Business LDR 3B</t>
  </si>
  <si>
    <t>CorporateLDR 3C</t>
  </si>
  <si>
    <t>Service LDR 2A</t>
  </si>
  <si>
    <t>Business LDR 2B</t>
  </si>
  <si>
    <t>CorporateLDR 2C</t>
  </si>
  <si>
    <t>Service LDR 1A</t>
  </si>
  <si>
    <t xml:space="preserve"> Business LDR 1B</t>
  </si>
  <si>
    <t>CorporateLDR 1C</t>
  </si>
  <si>
    <t>BS</t>
  </si>
  <si>
    <t>CA</t>
  </si>
  <si>
    <t>CAT</t>
  </si>
  <si>
    <t>CFUS</t>
  </si>
  <si>
    <t>CRM</t>
  </si>
  <si>
    <t>CSE</t>
  </si>
  <si>
    <t>IPI</t>
  </si>
  <si>
    <t>PCS</t>
  </si>
  <si>
    <t>PES</t>
  </si>
  <si>
    <t>SEC</t>
  </si>
  <si>
    <t>SRLP</t>
  </si>
  <si>
    <t>TS</t>
  </si>
  <si>
    <t>VEH</t>
  </si>
  <si>
    <t>BS5</t>
  </si>
  <si>
    <t>CA7</t>
  </si>
  <si>
    <t>CAT6</t>
  </si>
  <si>
    <t>CFUS8</t>
  </si>
  <si>
    <t>CRM6</t>
  </si>
  <si>
    <t>CSE6</t>
  </si>
  <si>
    <t>IPI6</t>
  </si>
  <si>
    <t>PCS7</t>
  </si>
  <si>
    <t>PES7</t>
  </si>
  <si>
    <t>SEC6</t>
  </si>
  <si>
    <t>SR7</t>
  </si>
  <si>
    <t>TS7</t>
  </si>
  <si>
    <t>BS4</t>
  </si>
  <si>
    <t>CA6</t>
  </si>
  <si>
    <t>CAT5</t>
  </si>
  <si>
    <t>CFUS7</t>
  </si>
  <si>
    <t>CRM5</t>
  </si>
  <si>
    <t>IPI5</t>
  </si>
  <si>
    <t>PCS6</t>
  </si>
  <si>
    <t>PES6</t>
  </si>
  <si>
    <t>SEC5</t>
  </si>
  <si>
    <t>SR6</t>
  </si>
  <si>
    <t>TS6</t>
  </si>
  <si>
    <t>5A 5B 5C</t>
  </si>
  <si>
    <t>CA5</t>
  </si>
  <si>
    <t>CAT4B</t>
  </si>
  <si>
    <t>CFUS6</t>
  </si>
  <si>
    <t>IPI4</t>
  </si>
  <si>
    <t>PCS5</t>
  </si>
  <si>
    <t>PES5A</t>
  </si>
  <si>
    <t>SR5</t>
  </si>
  <si>
    <t>TS5</t>
  </si>
  <si>
    <t>3A   3B</t>
  </si>
  <si>
    <t>4A   4B</t>
  </si>
  <si>
    <t>4A    4B</t>
  </si>
  <si>
    <t>CAT4A</t>
  </si>
  <si>
    <t>CRM 3C</t>
  </si>
  <si>
    <t>IPI3</t>
  </si>
  <si>
    <t>PCS4</t>
  </si>
  <si>
    <t>SEC4</t>
  </si>
  <si>
    <t>SR4</t>
  </si>
  <si>
    <t>TS4</t>
  </si>
  <si>
    <t>VEH5</t>
  </si>
  <si>
    <t>2B    2C</t>
  </si>
  <si>
    <t>5A    5B</t>
  </si>
  <si>
    <t>5B   4A</t>
  </si>
  <si>
    <t>BS 2A</t>
  </si>
  <si>
    <t>CA 3</t>
  </si>
  <si>
    <t>CAT3</t>
  </si>
  <si>
    <t>CFUS4</t>
  </si>
  <si>
    <t>IPI2</t>
  </si>
  <si>
    <t>PCS3</t>
  </si>
  <si>
    <t>SR3</t>
  </si>
  <si>
    <t>TS3</t>
  </si>
  <si>
    <t>VEH4</t>
  </si>
  <si>
    <t>I</t>
  </si>
  <si>
    <t>4B   3A</t>
  </si>
  <si>
    <t>3A  3B</t>
  </si>
  <si>
    <t>3B   2</t>
  </si>
  <si>
    <t>BS1</t>
  </si>
  <si>
    <t>CA2</t>
  </si>
  <si>
    <t>CAT2B</t>
  </si>
  <si>
    <t>CFUS3</t>
  </si>
  <si>
    <t>CRM2</t>
  </si>
  <si>
    <t>IPI1</t>
  </si>
  <si>
    <t>PCS2</t>
  </si>
  <si>
    <t>PES3B</t>
  </si>
  <si>
    <t>SR2</t>
  </si>
  <si>
    <t>TS2</t>
  </si>
  <si>
    <t>VEH3</t>
  </si>
  <si>
    <t>3A   1</t>
  </si>
  <si>
    <t>3    2</t>
  </si>
  <si>
    <t>CAT2A</t>
  </si>
  <si>
    <t>CFUS2</t>
  </si>
  <si>
    <t>PES2</t>
  </si>
  <si>
    <t>SR1</t>
  </si>
  <si>
    <t>TS1</t>
  </si>
  <si>
    <t>CA1</t>
  </si>
  <si>
    <t>CAT1</t>
  </si>
  <si>
    <t>CFUS1</t>
  </si>
  <si>
    <t>CRM1</t>
  </si>
  <si>
    <t>PCS1</t>
  </si>
  <si>
    <t>PES1</t>
  </si>
  <si>
    <t>SEC1</t>
  </si>
  <si>
    <t>Non-Standard Working Pattern/Hours Payment Matrix</t>
  </si>
  <si>
    <t>Points</t>
  </si>
  <si>
    <t>Payment Level</t>
  </si>
  <si>
    <t xml:space="preserve">3 to 5 </t>
  </si>
  <si>
    <t>A</t>
  </si>
  <si>
    <t>6 to 10</t>
  </si>
  <si>
    <t>B</t>
  </si>
  <si>
    <t>11 to 15</t>
  </si>
  <si>
    <t>C</t>
  </si>
  <si>
    <t>16 to 20</t>
  </si>
  <si>
    <t>D</t>
  </si>
  <si>
    <t>21 to 25</t>
  </si>
  <si>
    <t>26 to 30</t>
  </si>
  <si>
    <t>F</t>
  </si>
  <si>
    <t>31 and over</t>
  </si>
  <si>
    <t>G</t>
  </si>
  <si>
    <t>Working Context &amp; Demands/Payment Matrix</t>
  </si>
  <si>
    <t>45 to 54</t>
  </si>
  <si>
    <t>55 to 63</t>
  </si>
  <si>
    <t>64 to 72</t>
  </si>
  <si>
    <t>73 to 79</t>
  </si>
  <si>
    <t>80 and over</t>
  </si>
  <si>
    <t xml:space="preserve"> </t>
  </si>
  <si>
    <t>Hourly Rate</t>
  </si>
  <si>
    <t>2017 Value</t>
  </si>
  <si>
    <t>To be considered, the requirement to work must be a regular contractual demand (usually weekly or average weekly)</t>
  </si>
  <si>
    <t>WAGE TYPE</t>
  </si>
  <si>
    <t>POINTS</t>
  </si>
  <si>
    <t>VALUE</t>
  </si>
  <si>
    <t>Requirement to work at weekends:</t>
  </si>
  <si>
    <t>(Average per week)</t>
  </si>
  <si>
    <t>1) Up to and including 7hrs total Saturday and/or Sunday.</t>
  </si>
  <si>
    <t>2) More than 7hrs total Saturday and/or Sunday.</t>
  </si>
  <si>
    <t>Requirement to work</t>
  </si>
  <si>
    <t>37 hours</t>
  </si>
  <si>
    <t>Requirement to work:</t>
  </si>
  <si>
    <t>Variable hours/additional hours (up to 5 hours)</t>
  </si>
  <si>
    <t>Short Notice additional hours.</t>
  </si>
  <si>
    <t>Recall, split duty, call out, task completion</t>
  </si>
  <si>
    <t>hours out with the</t>
  </si>
  <si>
    <t>06:00 - 20:00 hours</t>
  </si>
  <si>
    <t>period:</t>
  </si>
  <si>
    <t>Up to 4 hours per week.</t>
  </si>
  <si>
    <t>5 or more but less than 8 hours.</t>
  </si>
  <si>
    <t>8 hours or more per week average.</t>
  </si>
  <si>
    <t>Standby:</t>
  </si>
  <si>
    <t>1) Occasional - Less than 20% of working time;</t>
  </si>
  <si>
    <t>2) Regular - Between 20% &amp; 50% working time;</t>
  </si>
  <si>
    <t>3) Frequent - Between 50% &amp; 75% working time;</t>
  </si>
  <si>
    <t>4) Constant - 75% or more.</t>
  </si>
  <si>
    <t>Shifts:</t>
  </si>
  <si>
    <t>2 Shifts - Coverage up to 14 hours;</t>
  </si>
  <si>
    <t>2 or 3 Shifts - Coverage over 14 hours but less than</t>
  </si>
  <si>
    <t>18 hours;</t>
  </si>
  <si>
    <t>2 or 3 Shifts - Coverage over 18 hours but less than</t>
  </si>
  <si>
    <t>22 hours;</t>
  </si>
  <si>
    <t>Constant Night Shift or 3 Shifts coverage of 24 hours;</t>
  </si>
  <si>
    <t>Where points are allocated to recognise coverage of</t>
  </si>
  <si>
    <t>hours for shift patterns, then no additional points</t>
  </si>
  <si>
    <t>should be awarded for hours out with 06:00-20:00.</t>
  </si>
  <si>
    <t>Where shift pattern includes weekends - account can</t>
  </si>
  <si>
    <t>be taken of either an additional 3 or 7 points (see</t>
  </si>
  <si>
    <t>requirement to work weekends above).</t>
  </si>
  <si>
    <t>Non Standard Working Pattern/Hours Wage Type &amp;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</si>
</sst>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8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008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8" fillId="18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18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64" fontId="8" fillId="18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center" wrapText="1"/>
    </xf>
    <xf numFmtId="0" fontId="17" fillId="19" borderId="1" xfId="0" applyFont="1" applyFill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64" fontId="8" fillId="18" borderId="1" xfId="0" applyNumberFormat="1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/>
    </xf>
    <xf numFmtId="0" fontId="16" fillId="0" borderId="8" xfId="0" applyFont="1" applyBorder="1" applyAlignment="1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10</xdr:col>
      <xdr:colOff>600075</xdr:colOff>
      <xdr:row>1</xdr:row>
      <xdr:rowOff>428625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85725"/>
          <a:ext cx="69246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n-GB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Job Families and Pay and Grading Structure 2017/18 </a:t>
          </a:r>
        </a:p>
      </xdr:txBody>
    </xdr:sp>
    <xdr:clientData/>
  </xdr:twoCellAnchor>
  <xdr:twoCellAnchor>
    <xdr:from>
      <xdr:col>10</xdr:col>
      <xdr:colOff>66675</xdr:colOff>
      <xdr:row>4</xdr:row>
      <xdr:rowOff>152399</xdr:rowOff>
    </xdr:from>
    <xdr:to>
      <xdr:col>12</xdr:col>
      <xdr:colOff>533400</xdr:colOff>
      <xdr:row>38</xdr:row>
      <xdr:rowOff>47624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67600" y="1438274"/>
          <a:ext cx="1685925" cy="6696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" wrap="square" lIns="91440" tIns="45720" rIns="91440" bIns="45720" anchor="t" upright="1"/>
        <a:lstStyle/>
        <a:p>
          <a:pPr algn="l" rtl="0">
            <a:lnSpc>
              <a:spcPts val="3800"/>
            </a:lnSpc>
            <a:defRPr sz="1000"/>
          </a:pPr>
          <a:endParaRPr lang="en-GB" sz="36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lnSpc>
              <a:spcPts val="3700"/>
            </a:lnSpc>
            <a:defRPr sz="1000"/>
          </a:pPr>
          <a:r>
            <a:rPr lang="en-GB" sz="3600" b="1" i="0" u="none" strike="noStrike" baseline="0">
              <a:solidFill>
                <a:srgbClr val="FFFFFF"/>
              </a:solidFill>
              <a:latin typeface="Arial"/>
              <a:cs typeface="Arial"/>
            </a:rPr>
            <a:t>LEADERSHIP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77"/>
  <sheetViews>
    <sheetView tabSelected="1" workbookViewId="0">
      <selection activeCell="O87" sqref="O87"/>
    </sheetView>
  </sheetViews>
  <sheetFormatPr defaultRowHeight="12.75" x14ac:dyDescent="0.2"/>
  <cols>
    <col min="1" max="1" width="14.140625" style="14" bestFit="1" customWidth="1"/>
    <col min="2" max="2" width="18.85546875" customWidth="1"/>
    <col min="3" max="3" width="2.42578125" customWidth="1"/>
    <col min="4" max="17" width="11.42578125" customWidth="1"/>
    <col min="18" max="18" width="11.5703125" style="18" customWidth="1"/>
    <col min="21" max="21" width="46.7109375" bestFit="1" customWidth="1"/>
    <col min="22" max="22" width="49.85546875" customWidth="1"/>
    <col min="23" max="23" width="14.140625" customWidth="1"/>
    <col min="24" max="24" width="11.140625" customWidth="1"/>
  </cols>
  <sheetData>
    <row r="1" spans="1:24" x14ac:dyDescent="0.2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0" t="s">
        <v>144</v>
      </c>
    </row>
    <row r="2" spans="1:24" ht="41.25" x14ac:dyDescent="0.35">
      <c r="A2" s="19" t="s">
        <v>0</v>
      </c>
      <c r="B2" s="6"/>
      <c r="C2" s="7"/>
      <c r="D2" s="8"/>
      <c r="E2" s="9"/>
      <c r="F2" s="7"/>
      <c r="G2" s="7"/>
      <c r="H2" s="7"/>
      <c r="I2" s="7"/>
      <c r="J2" s="7"/>
      <c r="K2" s="7"/>
      <c r="L2" s="10"/>
      <c r="M2" s="7"/>
      <c r="N2" s="7"/>
      <c r="O2" s="7"/>
      <c r="P2" s="7"/>
      <c r="Q2" s="7"/>
    </row>
    <row r="3" spans="1:24" s="11" customFormat="1" ht="31.5" x14ac:dyDescent="0.2">
      <c r="A3" s="24" t="s">
        <v>1</v>
      </c>
      <c r="B3" s="25" t="s">
        <v>2</v>
      </c>
      <c r="C3" s="25"/>
      <c r="D3" s="25" t="s">
        <v>3</v>
      </c>
      <c r="E3" s="93" t="s">
        <v>4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8"/>
    </row>
    <row r="4" spans="1:24" s="11" customFormat="1" ht="15.75" x14ac:dyDescent="0.25">
      <c r="A4" s="26"/>
      <c r="B4" s="27"/>
      <c r="C4" s="28"/>
      <c r="D4" s="29"/>
      <c r="E4" s="30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0" t="s">
        <v>145</v>
      </c>
    </row>
    <row r="5" spans="1:24" s="11" customFormat="1" ht="15.75" x14ac:dyDescent="0.25">
      <c r="A5" s="31">
        <v>136935.85999999999</v>
      </c>
      <c r="B5" s="32" t="s">
        <v>5</v>
      </c>
      <c r="C5" s="33"/>
      <c r="D5" s="72">
        <v>14</v>
      </c>
      <c r="E5" s="92" t="s">
        <v>6</v>
      </c>
      <c r="F5" s="33"/>
      <c r="G5" s="92" t="s">
        <v>7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21">
        <f t="shared" ref="R5:R67" si="0">SUM(A5/365*28)/140</f>
        <v>75.033347945205477</v>
      </c>
    </row>
    <row r="6" spans="1:24" s="11" customFormat="1" ht="15.75" x14ac:dyDescent="0.25">
      <c r="A6" s="31">
        <v>133011.71769999998</v>
      </c>
      <c r="B6" s="32" t="s">
        <v>8</v>
      </c>
      <c r="C6" s="33"/>
      <c r="D6" s="72"/>
      <c r="E6" s="92"/>
      <c r="F6" s="33"/>
      <c r="G6" s="93"/>
      <c r="H6" s="33"/>
      <c r="I6" s="33"/>
      <c r="J6" s="33"/>
      <c r="K6" s="33"/>
      <c r="L6" s="33"/>
      <c r="M6" s="33"/>
      <c r="N6" s="33"/>
      <c r="O6" s="33"/>
      <c r="P6" s="33"/>
      <c r="Q6" s="33"/>
      <c r="R6" s="21">
        <f t="shared" si="0"/>
        <v>72.883132986301362</v>
      </c>
      <c r="U6" s="55" t="s">
        <v>122</v>
      </c>
      <c r="V6" s="18"/>
      <c r="W6" s="15"/>
      <c r="X6" s="15"/>
    </row>
    <row r="7" spans="1:24" s="11" customFormat="1" ht="15.75" x14ac:dyDescent="0.25">
      <c r="A7" s="31">
        <v>129200.3918</v>
      </c>
      <c r="B7" s="32" t="s">
        <v>9</v>
      </c>
      <c r="C7" s="33"/>
      <c r="D7" s="72"/>
      <c r="E7" s="92"/>
      <c r="F7" s="33"/>
      <c r="G7" s="93"/>
      <c r="H7" s="33"/>
      <c r="I7" s="33"/>
      <c r="J7" s="33"/>
      <c r="K7" s="33"/>
      <c r="L7" s="33"/>
      <c r="M7" s="33"/>
      <c r="N7" s="33"/>
      <c r="O7" s="33"/>
      <c r="P7" s="33"/>
      <c r="Q7" s="33"/>
      <c r="R7" s="21">
        <f t="shared" si="0"/>
        <v>70.794735232876718</v>
      </c>
      <c r="U7" s="18"/>
      <c r="V7" s="18"/>
      <c r="W7" s="15"/>
      <c r="X7" s="15"/>
    </row>
    <row r="8" spans="1:24" s="11" customFormat="1" ht="15.75" x14ac:dyDescent="0.25">
      <c r="A8" s="31">
        <v>123688.0441</v>
      </c>
      <c r="B8" s="32" t="s">
        <v>10</v>
      </c>
      <c r="C8" s="33"/>
      <c r="D8" s="72"/>
      <c r="E8" s="92"/>
      <c r="F8" s="33"/>
      <c r="G8" s="93"/>
      <c r="H8" s="33"/>
      <c r="I8" s="33"/>
      <c r="J8" s="33"/>
      <c r="K8" s="33"/>
      <c r="L8" s="33"/>
      <c r="M8" s="33"/>
      <c r="N8" s="33"/>
      <c r="O8" s="33"/>
      <c r="P8" s="33"/>
      <c r="Q8" s="33"/>
      <c r="R8" s="21">
        <f t="shared" si="0"/>
        <v>67.77427073972602</v>
      </c>
      <c r="U8" s="22" t="s">
        <v>123</v>
      </c>
      <c r="V8" s="23" t="s">
        <v>124</v>
      </c>
      <c r="W8" s="69" t="s">
        <v>146</v>
      </c>
      <c r="X8" s="15"/>
    </row>
    <row r="9" spans="1:24" s="11" customFormat="1" ht="15.75" x14ac:dyDescent="0.25">
      <c r="A9" s="26"/>
      <c r="B9" s="26"/>
      <c r="C9" s="28"/>
      <c r="D9" s="29"/>
      <c r="E9" s="30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1" t="s">
        <v>144</v>
      </c>
      <c r="U9" s="17" t="s">
        <v>125</v>
      </c>
      <c r="V9" s="17" t="s">
        <v>126</v>
      </c>
      <c r="W9" s="70">
        <v>619</v>
      </c>
      <c r="X9" s="15"/>
    </row>
    <row r="10" spans="1:24" s="11" customFormat="1" ht="15.75" x14ac:dyDescent="0.25">
      <c r="A10" s="31">
        <v>114495.08470000001</v>
      </c>
      <c r="B10" s="32" t="s">
        <v>5</v>
      </c>
      <c r="C10" s="33"/>
      <c r="D10" s="72">
        <v>13</v>
      </c>
      <c r="E10" s="92" t="s">
        <v>11</v>
      </c>
      <c r="F10" s="33"/>
      <c r="G10" s="92" t="s">
        <v>12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21">
        <f t="shared" si="0"/>
        <v>62.737032712328762</v>
      </c>
      <c r="U10" s="17" t="s">
        <v>127</v>
      </c>
      <c r="V10" s="17" t="s">
        <v>128</v>
      </c>
      <c r="W10" s="70">
        <v>989</v>
      </c>
      <c r="X10" s="15"/>
    </row>
    <row r="11" spans="1:24" s="11" customFormat="1" ht="15.75" x14ac:dyDescent="0.25">
      <c r="A11" s="31">
        <v>111216.48330000001</v>
      </c>
      <c r="B11" s="32" t="s">
        <v>8</v>
      </c>
      <c r="C11" s="33"/>
      <c r="D11" s="72"/>
      <c r="E11" s="92"/>
      <c r="F11" s="33"/>
      <c r="G11" s="9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21">
        <f t="shared" si="0"/>
        <v>60.940538794520556</v>
      </c>
      <c r="U11" s="17" t="s">
        <v>129</v>
      </c>
      <c r="V11" s="17" t="s">
        <v>130</v>
      </c>
      <c r="W11" s="70">
        <v>1582</v>
      </c>
      <c r="X11" s="15"/>
    </row>
    <row r="12" spans="1:24" s="11" customFormat="1" ht="15.75" x14ac:dyDescent="0.25">
      <c r="A12" s="31">
        <v>108032.29669999999</v>
      </c>
      <c r="B12" s="32" t="s">
        <v>9</v>
      </c>
      <c r="C12" s="33"/>
      <c r="D12" s="72"/>
      <c r="E12" s="92"/>
      <c r="F12" s="33"/>
      <c r="G12" s="92"/>
      <c r="H12" s="33"/>
      <c r="I12" s="33"/>
      <c r="J12" s="33"/>
      <c r="K12" s="33"/>
      <c r="L12" s="33"/>
      <c r="M12" s="34"/>
      <c r="N12" s="33"/>
      <c r="O12" s="33"/>
      <c r="P12" s="33"/>
      <c r="Q12" s="33"/>
      <c r="R12" s="21">
        <f t="shared" si="0"/>
        <v>59.195779013698612</v>
      </c>
      <c r="U12" s="17" t="s">
        <v>131</v>
      </c>
      <c r="V12" s="17" t="s">
        <v>132</v>
      </c>
      <c r="W12" s="70">
        <v>2531</v>
      </c>
      <c r="X12" s="15"/>
    </row>
    <row r="13" spans="1:24" s="11" customFormat="1" ht="15.75" x14ac:dyDescent="0.25">
      <c r="A13" s="31">
        <v>103426.84820000001</v>
      </c>
      <c r="B13" s="32" t="s">
        <v>10</v>
      </c>
      <c r="C13" s="33"/>
      <c r="D13" s="72"/>
      <c r="E13" s="92"/>
      <c r="F13" s="33"/>
      <c r="G13" s="9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21">
        <f t="shared" si="0"/>
        <v>56.672245589041097</v>
      </c>
      <c r="U13" s="17" t="s">
        <v>133</v>
      </c>
      <c r="V13" s="17" t="s">
        <v>10</v>
      </c>
      <c r="W13" s="70">
        <v>4051</v>
      </c>
      <c r="X13" s="15"/>
    </row>
    <row r="14" spans="1:24" s="11" customFormat="1" ht="15.75" x14ac:dyDescent="0.25">
      <c r="A14" s="26"/>
      <c r="B14" s="26"/>
      <c r="C14" s="26"/>
      <c r="D14" s="29"/>
      <c r="E14" s="30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1" t="s">
        <v>144</v>
      </c>
      <c r="U14" s="17" t="s">
        <v>134</v>
      </c>
      <c r="V14" s="17" t="s">
        <v>135</v>
      </c>
      <c r="W14" s="70">
        <v>6480</v>
      </c>
      <c r="X14" s="15"/>
    </row>
    <row r="15" spans="1:24" s="11" customFormat="1" ht="15.75" x14ac:dyDescent="0.25">
      <c r="A15" s="31">
        <v>101935.9569</v>
      </c>
      <c r="B15" s="32" t="s">
        <v>5</v>
      </c>
      <c r="C15" s="33"/>
      <c r="D15" s="72">
        <v>12</v>
      </c>
      <c r="E15" s="92" t="s">
        <v>13</v>
      </c>
      <c r="F15" s="33"/>
      <c r="G15" s="92" t="s">
        <v>14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>
        <f t="shared" si="0"/>
        <v>55.855318849315076</v>
      </c>
      <c r="U15" s="17" t="s">
        <v>136</v>
      </c>
      <c r="V15" s="17" t="s">
        <v>137</v>
      </c>
      <c r="W15" s="70">
        <v>7960</v>
      </c>
      <c r="X15" s="15"/>
    </row>
    <row r="16" spans="1:24" s="11" customFormat="1" ht="15.75" x14ac:dyDescent="0.25">
      <c r="A16" s="31">
        <v>99018.683000000005</v>
      </c>
      <c r="B16" s="32" t="s">
        <v>8</v>
      </c>
      <c r="C16" s="33"/>
      <c r="D16" s="72"/>
      <c r="E16" s="92"/>
      <c r="F16" s="33"/>
      <c r="G16" s="9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1">
        <f t="shared" si="0"/>
        <v>54.256812602739728</v>
      </c>
      <c r="U16" s="15"/>
      <c r="V16" s="15"/>
      <c r="W16" s="15"/>
      <c r="X16" s="15"/>
    </row>
    <row r="17" spans="1:24" s="11" customFormat="1" ht="15.75" x14ac:dyDescent="0.25">
      <c r="A17" s="31">
        <v>96185.299700000003</v>
      </c>
      <c r="B17" s="32" t="s">
        <v>9</v>
      </c>
      <c r="C17" s="33"/>
      <c r="D17" s="72"/>
      <c r="E17" s="92"/>
      <c r="F17" s="33"/>
      <c r="G17" s="9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1">
        <f t="shared" si="0"/>
        <v>52.704273808219178</v>
      </c>
      <c r="U17" s="15"/>
      <c r="V17" s="15"/>
      <c r="W17" s="15"/>
      <c r="X17" s="15"/>
    </row>
    <row r="18" spans="1:24" s="11" customFormat="1" ht="15.75" x14ac:dyDescent="0.25">
      <c r="A18" s="31">
        <v>92087.305500000002</v>
      </c>
      <c r="B18" s="32" t="s">
        <v>10</v>
      </c>
      <c r="C18" s="33"/>
      <c r="D18" s="72"/>
      <c r="E18" s="92"/>
      <c r="F18" s="33"/>
      <c r="G18" s="9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>
        <f t="shared" si="0"/>
        <v>50.458797534246578</v>
      </c>
      <c r="U18" s="55" t="s">
        <v>138</v>
      </c>
      <c r="V18" s="18"/>
      <c r="W18" s="15"/>
      <c r="X18" s="15"/>
    </row>
    <row r="19" spans="1:24" s="11" customFormat="1" ht="15.75" x14ac:dyDescent="0.25">
      <c r="A19" s="26"/>
      <c r="B19" s="26"/>
      <c r="C19" s="28"/>
      <c r="D19" s="29"/>
      <c r="E19" s="30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1" t="s">
        <v>144</v>
      </c>
      <c r="U19" s="18"/>
      <c r="V19" s="18"/>
      <c r="W19" s="15"/>
      <c r="X19" s="15"/>
    </row>
    <row r="20" spans="1:24" s="11" customFormat="1" ht="15.75" x14ac:dyDescent="0.25">
      <c r="A20" s="31">
        <v>92087.305500000002</v>
      </c>
      <c r="B20" s="32" t="s">
        <v>15</v>
      </c>
      <c r="C20" s="33"/>
      <c r="D20" s="35"/>
      <c r="E20" s="36" t="s">
        <v>15</v>
      </c>
      <c r="F20" s="33"/>
      <c r="G20" s="37" t="s">
        <v>15</v>
      </c>
      <c r="H20" s="33"/>
      <c r="I20" s="37" t="s">
        <v>15</v>
      </c>
      <c r="J20" s="33"/>
      <c r="K20" s="33"/>
      <c r="L20" s="33"/>
      <c r="M20" s="33"/>
      <c r="N20" s="33"/>
      <c r="O20" s="33"/>
      <c r="P20" s="33"/>
      <c r="Q20" s="33"/>
      <c r="R20" s="21">
        <f t="shared" si="0"/>
        <v>50.458797534246578</v>
      </c>
      <c r="U20" s="23" t="s">
        <v>123</v>
      </c>
      <c r="V20" s="23" t="s">
        <v>124</v>
      </c>
      <c r="W20" s="69" t="s">
        <v>146</v>
      </c>
      <c r="X20" s="15"/>
    </row>
    <row r="21" spans="1:24" s="11" customFormat="1" ht="15.75" x14ac:dyDescent="0.25">
      <c r="A21" s="26"/>
      <c r="B21" s="26"/>
      <c r="C21" s="28"/>
      <c r="D21" s="29"/>
      <c r="E21" s="30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1" t="s">
        <v>144</v>
      </c>
      <c r="U21" s="17" t="s">
        <v>139</v>
      </c>
      <c r="V21" s="17">
        <v>1</v>
      </c>
      <c r="W21" s="70">
        <v>541</v>
      </c>
      <c r="X21" s="15"/>
    </row>
    <row r="22" spans="1:24" s="11" customFormat="1" ht="15.75" x14ac:dyDescent="0.25">
      <c r="A22" s="31">
        <v>89453.326499999996</v>
      </c>
      <c r="B22" s="32" t="s">
        <v>5</v>
      </c>
      <c r="C22" s="33"/>
      <c r="D22" s="72">
        <v>11</v>
      </c>
      <c r="E22" s="92" t="s">
        <v>16</v>
      </c>
      <c r="F22" s="33"/>
      <c r="G22" s="92" t="s">
        <v>17</v>
      </c>
      <c r="H22" s="33"/>
      <c r="I22" s="92" t="s">
        <v>18</v>
      </c>
      <c r="J22" s="33"/>
      <c r="K22" s="33"/>
      <c r="L22" s="33"/>
      <c r="M22" s="33"/>
      <c r="N22" s="33"/>
      <c r="O22" s="33"/>
      <c r="P22" s="33"/>
      <c r="Q22" s="33"/>
      <c r="R22" s="21">
        <f t="shared" si="0"/>
        <v>49.015521369863009</v>
      </c>
      <c r="U22" s="17" t="s">
        <v>140</v>
      </c>
      <c r="V22" s="17">
        <v>2</v>
      </c>
      <c r="W22" s="70">
        <v>675</v>
      </c>
      <c r="X22" s="15"/>
    </row>
    <row r="23" spans="1:24" s="11" customFormat="1" ht="15.75" x14ac:dyDescent="0.25">
      <c r="A23" s="31">
        <v>85643.687299999991</v>
      </c>
      <c r="B23" s="32" t="s">
        <v>8</v>
      </c>
      <c r="C23" s="33"/>
      <c r="D23" s="72"/>
      <c r="E23" s="92"/>
      <c r="F23" s="33"/>
      <c r="G23" s="92"/>
      <c r="H23" s="33"/>
      <c r="I23" s="92"/>
      <c r="J23" s="33"/>
      <c r="K23" s="33"/>
      <c r="L23" s="33"/>
      <c r="M23" s="33"/>
      <c r="N23" s="33"/>
      <c r="O23" s="33"/>
      <c r="P23" s="38"/>
      <c r="Q23" s="33"/>
      <c r="R23" s="21">
        <f t="shared" si="0"/>
        <v>46.928047835616439</v>
      </c>
      <c r="U23" s="17" t="s">
        <v>141</v>
      </c>
      <c r="V23" s="17">
        <v>3</v>
      </c>
      <c r="W23" s="70">
        <v>851</v>
      </c>
      <c r="X23" s="15"/>
    </row>
    <row r="24" spans="1:24" s="11" customFormat="1" ht="15.75" x14ac:dyDescent="0.25">
      <c r="A24" s="31">
        <v>81997.254000000001</v>
      </c>
      <c r="B24" s="32" t="s">
        <v>9</v>
      </c>
      <c r="C24" s="33"/>
      <c r="D24" s="72"/>
      <c r="E24" s="92"/>
      <c r="F24" s="33"/>
      <c r="G24" s="92"/>
      <c r="H24" s="33"/>
      <c r="I24" s="92"/>
      <c r="J24" s="33"/>
      <c r="K24" s="33"/>
      <c r="L24" s="33"/>
      <c r="M24" s="33"/>
      <c r="N24" s="33"/>
      <c r="O24" s="33"/>
      <c r="P24" s="33"/>
      <c r="Q24" s="33"/>
      <c r="R24" s="21">
        <f t="shared" si="0"/>
        <v>44.930002191780822</v>
      </c>
      <c r="U24" s="17" t="s">
        <v>142</v>
      </c>
      <c r="V24" s="17">
        <v>4</v>
      </c>
      <c r="W24" s="70">
        <v>1081</v>
      </c>
      <c r="X24" s="15"/>
    </row>
    <row r="25" spans="1:24" s="11" customFormat="1" ht="15.75" x14ac:dyDescent="0.25">
      <c r="A25" s="31">
        <v>77377.1201</v>
      </c>
      <c r="B25" s="32" t="s">
        <v>10</v>
      </c>
      <c r="C25" s="33"/>
      <c r="D25" s="72"/>
      <c r="E25" s="92"/>
      <c r="F25" s="33"/>
      <c r="G25" s="92"/>
      <c r="H25" s="33"/>
      <c r="I25" s="92"/>
      <c r="J25" s="33"/>
      <c r="K25" s="33"/>
      <c r="L25" s="33"/>
      <c r="M25" s="33"/>
      <c r="N25" s="33"/>
      <c r="O25" s="33"/>
      <c r="P25" s="33"/>
      <c r="Q25" s="33"/>
      <c r="R25" s="21">
        <f t="shared" si="0"/>
        <v>42.39842197260274</v>
      </c>
      <c r="U25" s="17" t="s">
        <v>143</v>
      </c>
      <c r="V25" s="17">
        <v>5</v>
      </c>
      <c r="W25" s="70">
        <v>1352</v>
      </c>
      <c r="X25" s="15"/>
    </row>
    <row r="26" spans="1:24" s="11" customFormat="1" ht="15.75" x14ac:dyDescent="0.25">
      <c r="A26" s="26"/>
      <c r="B26" s="26"/>
      <c r="C26" s="28"/>
      <c r="D26" s="29"/>
      <c r="E26" s="30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1" t="s">
        <v>144</v>
      </c>
      <c r="U26" s="15"/>
      <c r="V26" s="15"/>
      <c r="W26" s="15"/>
      <c r="X26" s="15"/>
    </row>
    <row r="27" spans="1:24" s="11" customFormat="1" ht="15.75" x14ac:dyDescent="0.25">
      <c r="A27" s="31">
        <v>74080.621499999994</v>
      </c>
      <c r="B27" s="32" t="s">
        <v>15</v>
      </c>
      <c r="C27" s="33"/>
      <c r="D27" s="35"/>
      <c r="E27" s="36" t="s">
        <v>15</v>
      </c>
      <c r="F27" s="33"/>
      <c r="G27" s="37" t="s">
        <v>15</v>
      </c>
      <c r="H27" s="33"/>
      <c r="I27" s="37" t="s">
        <v>15</v>
      </c>
      <c r="J27" s="33"/>
      <c r="K27" s="33"/>
      <c r="L27" s="33"/>
      <c r="M27" s="33"/>
      <c r="N27" s="33"/>
      <c r="O27" s="33"/>
      <c r="P27" s="33"/>
      <c r="Q27" s="33"/>
      <c r="R27" s="21">
        <f t="shared" si="0"/>
        <v>40.592121369863008</v>
      </c>
      <c r="U27" s="15"/>
      <c r="V27" s="15"/>
      <c r="W27" s="15"/>
      <c r="X27" s="15"/>
    </row>
    <row r="28" spans="1:24" s="11" customFormat="1" ht="15.75" x14ac:dyDescent="0.25">
      <c r="A28" s="26"/>
      <c r="B28" s="26"/>
      <c r="C28" s="28"/>
      <c r="D28" s="29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1" t="s">
        <v>144</v>
      </c>
      <c r="U28" s="15"/>
      <c r="V28" s="15"/>
      <c r="W28" s="15"/>
      <c r="X28" s="15"/>
    </row>
    <row r="29" spans="1:24" s="11" customFormat="1" ht="15.75" x14ac:dyDescent="0.25">
      <c r="A29" s="31">
        <v>71897.587299999999</v>
      </c>
      <c r="B29" s="32" t="s">
        <v>5</v>
      </c>
      <c r="C29" s="33"/>
      <c r="D29" s="72">
        <v>10</v>
      </c>
      <c r="E29" s="92" t="s">
        <v>19</v>
      </c>
      <c r="F29" s="33"/>
      <c r="G29" s="92" t="s">
        <v>20</v>
      </c>
      <c r="H29" s="33"/>
      <c r="I29" s="92" t="s">
        <v>21</v>
      </c>
      <c r="J29" s="33"/>
      <c r="K29" s="33"/>
      <c r="L29" s="33"/>
      <c r="M29" s="33"/>
      <c r="N29" s="33"/>
      <c r="O29" s="33"/>
      <c r="P29" s="33"/>
      <c r="Q29" s="33"/>
      <c r="R29" s="21">
        <f t="shared" si="0"/>
        <v>39.395938246575341</v>
      </c>
      <c r="U29" s="15"/>
      <c r="V29" s="15"/>
      <c r="W29" s="15"/>
      <c r="X29" s="15"/>
    </row>
    <row r="30" spans="1:24" s="11" customFormat="1" ht="15.75" x14ac:dyDescent="0.25">
      <c r="A30" s="31">
        <v>68782.030200000008</v>
      </c>
      <c r="B30" s="32" t="s">
        <v>8</v>
      </c>
      <c r="C30" s="33"/>
      <c r="D30" s="72"/>
      <c r="E30" s="92"/>
      <c r="F30" s="33"/>
      <c r="G30" s="92"/>
      <c r="H30" s="33"/>
      <c r="I30" s="92"/>
      <c r="J30" s="33"/>
      <c r="K30" s="33"/>
      <c r="L30" s="33"/>
      <c r="M30" s="33"/>
      <c r="N30" s="33"/>
      <c r="O30" s="33"/>
      <c r="P30" s="33"/>
      <c r="Q30" s="33"/>
      <c r="R30" s="21">
        <f t="shared" si="0"/>
        <v>37.688783671232876</v>
      </c>
      <c r="U30" s="15"/>
      <c r="V30" s="15"/>
      <c r="W30" s="15"/>
      <c r="X30" s="15"/>
    </row>
    <row r="31" spans="1:24" s="11" customFormat="1" ht="15.75" x14ac:dyDescent="0.25">
      <c r="A31" s="31">
        <v>65793.622000000003</v>
      </c>
      <c r="B31" s="32" t="s">
        <v>9</v>
      </c>
      <c r="C31" s="33"/>
      <c r="D31" s="72"/>
      <c r="E31" s="92"/>
      <c r="F31" s="33"/>
      <c r="G31" s="92"/>
      <c r="H31" s="33"/>
      <c r="I31" s="92"/>
      <c r="J31" s="33"/>
      <c r="K31" s="33"/>
      <c r="L31" s="33"/>
      <c r="M31" s="33"/>
      <c r="N31" s="33"/>
      <c r="O31" s="33"/>
      <c r="P31" s="33"/>
      <c r="Q31" s="33"/>
      <c r="R31" s="21">
        <f t="shared" si="0"/>
        <v>36.051299726027402</v>
      </c>
      <c r="U31" s="96" t="s">
        <v>185</v>
      </c>
      <c r="V31" s="97"/>
      <c r="W31" s="15"/>
      <c r="X31" s="15"/>
    </row>
    <row r="32" spans="1:24" s="11" customFormat="1" ht="16.5" thickBot="1" x14ac:dyDescent="0.3">
      <c r="A32" s="31">
        <v>62021.039700000001</v>
      </c>
      <c r="B32" s="32" t="s">
        <v>10</v>
      </c>
      <c r="C32" s="33"/>
      <c r="D32" s="72"/>
      <c r="E32" s="92"/>
      <c r="F32" s="33"/>
      <c r="G32" s="92"/>
      <c r="H32" s="33"/>
      <c r="I32" s="92"/>
      <c r="J32" s="33"/>
      <c r="K32" s="33"/>
      <c r="L32" s="33"/>
      <c r="M32" s="33"/>
      <c r="N32" s="33"/>
      <c r="O32" s="33"/>
      <c r="P32" s="33"/>
      <c r="Q32" s="33"/>
      <c r="R32" s="21">
        <f t="shared" si="0"/>
        <v>33.984131342465751</v>
      </c>
      <c r="U32" s="94" t="s">
        <v>147</v>
      </c>
      <c r="V32" s="95"/>
      <c r="W32" s="15"/>
      <c r="X32" s="15"/>
    </row>
    <row r="33" spans="1:24" s="11" customFormat="1" ht="15.75" x14ac:dyDescent="0.25">
      <c r="A33" s="26"/>
      <c r="B33" s="26"/>
      <c r="C33" s="28"/>
      <c r="D33" s="29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1" t="s">
        <v>144</v>
      </c>
      <c r="U33" s="98"/>
      <c r="V33" s="98"/>
      <c r="W33" s="101" t="s">
        <v>148</v>
      </c>
      <c r="X33" s="56" t="s">
        <v>149</v>
      </c>
    </row>
    <row r="34" spans="1:24" s="11" customFormat="1" ht="15.75" x14ac:dyDescent="0.25">
      <c r="A34" s="31">
        <v>59350.5694</v>
      </c>
      <c r="B34" s="32" t="s">
        <v>15</v>
      </c>
      <c r="C34" s="33"/>
      <c r="D34" s="35"/>
      <c r="E34" s="36" t="s">
        <v>15</v>
      </c>
      <c r="F34" s="33"/>
      <c r="G34" s="37" t="s">
        <v>15</v>
      </c>
      <c r="H34" s="33"/>
      <c r="I34" s="37" t="s">
        <v>15</v>
      </c>
      <c r="J34" s="33"/>
      <c r="K34" s="33"/>
      <c r="L34" s="33"/>
      <c r="M34" s="33"/>
      <c r="N34" s="33"/>
      <c r="O34" s="33"/>
      <c r="P34" s="33"/>
      <c r="Q34" s="33"/>
      <c r="R34" s="21">
        <f t="shared" si="0"/>
        <v>32.52085994520548</v>
      </c>
      <c r="U34" s="99"/>
      <c r="V34" s="99"/>
      <c r="W34" s="102"/>
      <c r="X34" s="57" t="s">
        <v>150</v>
      </c>
    </row>
    <row r="35" spans="1:24" s="11" customFormat="1" ht="16.5" thickBot="1" x14ac:dyDescent="0.3">
      <c r="A35" s="26"/>
      <c r="B35" s="26"/>
      <c r="C35" s="28"/>
      <c r="D35" s="29"/>
      <c r="E35" s="30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1" t="s">
        <v>144</v>
      </c>
      <c r="U35" s="100"/>
      <c r="V35" s="100"/>
      <c r="W35" s="103"/>
      <c r="X35" s="58"/>
    </row>
    <row r="36" spans="1:24" s="11" customFormat="1" ht="15.75" x14ac:dyDescent="0.25">
      <c r="A36" s="31">
        <v>57591.442300000002</v>
      </c>
      <c r="B36" s="32" t="s">
        <v>5</v>
      </c>
      <c r="C36" s="33"/>
      <c r="D36" s="72">
        <v>9</v>
      </c>
      <c r="E36" s="92" t="s">
        <v>22</v>
      </c>
      <c r="F36" s="33"/>
      <c r="G36" s="92" t="s">
        <v>23</v>
      </c>
      <c r="H36" s="33"/>
      <c r="I36" s="92" t="s">
        <v>24</v>
      </c>
      <c r="J36" s="33"/>
      <c r="K36" s="33"/>
      <c r="L36" s="33"/>
      <c r="M36" s="33"/>
      <c r="N36" s="33"/>
      <c r="O36" s="33"/>
      <c r="P36" s="33"/>
      <c r="Q36" s="33"/>
      <c r="R36" s="21">
        <f t="shared" si="0"/>
        <v>31.556954684931512</v>
      </c>
      <c r="U36" s="59" t="s">
        <v>151</v>
      </c>
      <c r="V36" s="60" t="s">
        <v>153</v>
      </c>
      <c r="W36" s="61">
        <v>1601</v>
      </c>
      <c r="X36" s="61">
        <v>3</v>
      </c>
    </row>
    <row r="37" spans="1:24" s="11" customFormat="1" ht="15.75" x14ac:dyDescent="0.25">
      <c r="A37" s="31">
        <v>55111.700400000002</v>
      </c>
      <c r="B37" s="32" t="s">
        <v>8</v>
      </c>
      <c r="C37" s="33"/>
      <c r="D37" s="72"/>
      <c r="E37" s="92"/>
      <c r="F37" s="33"/>
      <c r="G37" s="92"/>
      <c r="H37" s="33"/>
      <c r="I37" s="92"/>
      <c r="J37" s="33"/>
      <c r="K37" s="33"/>
      <c r="L37" s="33"/>
      <c r="M37" s="33"/>
      <c r="N37" s="33"/>
      <c r="O37" s="33"/>
      <c r="P37" s="33"/>
      <c r="Q37" s="33"/>
      <c r="R37" s="21">
        <f t="shared" si="0"/>
        <v>30.198191999999999</v>
      </c>
      <c r="U37" s="59" t="s">
        <v>152</v>
      </c>
      <c r="V37" s="60" t="s">
        <v>154</v>
      </c>
      <c r="W37" s="61"/>
      <c r="X37" s="61"/>
    </row>
    <row r="38" spans="1:24" s="11" customFormat="1" ht="16.5" thickBot="1" x14ac:dyDescent="0.3">
      <c r="A38" s="31">
        <v>52716.7379</v>
      </c>
      <c r="B38" s="32" t="s">
        <v>9</v>
      </c>
      <c r="C38" s="33"/>
      <c r="D38" s="72"/>
      <c r="E38" s="92"/>
      <c r="F38" s="33"/>
      <c r="G38" s="92"/>
      <c r="H38" s="33"/>
      <c r="I38" s="92"/>
      <c r="J38" s="33"/>
      <c r="K38" s="33"/>
      <c r="L38" s="33"/>
      <c r="M38" s="33"/>
      <c r="N38" s="33"/>
      <c r="O38" s="33"/>
      <c r="P38" s="33"/>
      <c r="Q38" s="33"/>
      <c r="R38" s="21">
        <f t="shared" si="0"/>
        <v>28.885883780821917</v>
      </c>
      <c r="U38" s="62"/>
      <c r="V38" s="63"/>
      <c r="W38" s="58">
        <v>1602</v>
      </c>
      <c r="X38" s="58">
        <v>7</v>
      </c>
    </row>
    <row r="39" spans="1:24" s="11" customFormat="1" ht="15.75" x14ac:dyDescent="0.25">
      <c r="A39" s="31">
        <v>49728.349900000001</v>
      </c>
      <c r="B39" s="32" t="s">
        <v>10</v>
      </c>
      <c r="C39" s="33"/>
      <c r="D39" s="72"/>
      <c r="E39" s="92"/>
      <c r="F39" s="33"/>
      <c r="G39" s="92"/>
      <c r="H39" s="33"/>
      <c r="I39" s="92"/>
      <c r="J39" s="33"/>
      <c r="K39" s="33"/>
      <c r="L39" s="33"/>
      <c r="M39" s="33"/>
      <c r="N39" s="33"/>
      <c r="O39" s="33"/>
      <c r="P39" s="33"/>
      <c r="Q39" s="33"/>
      <c r="R39" s="21">
        <f t="shared" si="0"/>
        <v>27.248410904109591</v>
      </c>
      <c r="U39" s="59" t="s">
        <v>155</v>
      </c>
      <c r="V39" s="98"/>
      <c r="W39" s="104">
        <v>1603</v>
      </c>
      <c r="X39" s="104">
        <v>7</v>
      </c>
    </row>
    <row r="40" spans="1:24" s="11" customFormat="1" ht="15.75" x14ac:dyDescent="0.2">
      <c r="A40" s="13"/>
      <c r="B40" s="16"/>
      <c r="C40" s="12"/>
      <c r="D40" s="12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12"/>
      <c r="R40" s="21" t="s">
        <v>144</v>
      </c>
      <c r="U40" s="59" t="s">
        <v>156</v>
      </c>
      <c r="V40" s="99"/>
      <c r="W40" s="105"/>
      <c r="X40" s="105"/>
    </row>
    <row r="41" spans="1:24" s="11" customFormat="1" ht="16.5" thickBot="1" x14ac:dyDescent="0.25">
      <c r="A41" s="13"/>
      <c r="B41" s="16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1" t="s">
        <v>144</v>
      </c>
      <c r="U41" s="64"/>
      <c r="V41" s="100"/>
      <c r="W41" s="106"/>
      <c r="X41" s="106"/>
    </row>
    <row r="42" spans="1:24" s="11" customFormat="1" ht="15.75" x14ac:dyDescent="0.2">
      <c r="A42" s="39"/>
      <c r="B42" s="39"/>
      <c r="C42" s="40"/>
      <c r="D42" s="40"/>
      <c r="E42" s="40" t="s">
        <v>25</v>
      </c>
      <c r="F42" s="40" t="s">
        <v>26</v>
      </c>
      <c r="G42" s="40" t="s">
        <v>27</v>
      </c>
      <c r="H42" s="40" t="s">
        <v>28</v>
      </c>
      <c r="I42" s="40" t="s">
        <v>29</v>
      </c>
      <c r="J42" s="40" t="s">
        <v>30</v>
      </c>
      <c r="K42" s="40" t="s">
        <v>31</v>
      </c>
      <c r="L42" s="40" t="s">
        <v>32</v>
      </c>
      <c r="M42" s="40" t="s">
        <v>33</v>
      </c>
      <c r="N42" s="40" t="s">
        <v>34</v>
      </c>
      <c r="O42" s="40" t="s">
        <v>35</v>
      </c>
      <c r="P42" s="40" t="s">
        <v>36</v>
      </c>
      <c r="Q42" s="40" t="s">
        <v>37</v>
      </c>
      <c r="R42" s="21" t="s">
        <v>144</v>
      </c>
      <c r="U42" s="89" t="s">
        <v>157</v>
      </c>
      <c r="V42" s="60" t="s">
        <v>158</v>
      </c>
      <c r="W42" s="61">
        <v>1604</v>
      </c>
      <c r="X42" s="61">
        <v>7</v>
      </c>
    </row>
    <row r="43" spans="1:24" s="11" customFormat="1" ht="15.75" x14ac:dyDescent="0.25">
      <c r="A43" s="31">
        <v>47566.525699999998</v>
      </c>
      <c r="B43" s="41" t="s">
        <v>15</v>
      </c>
      <c r="C43" s="40"/>
      <c r="D43" s="35"/>
      <c r="E43" s="36" t="s">
        <v>15</v>
      </c>
      <c r="F43" s="36" t="s">
        <v>15</v>
      </c>
      <c r="G43" s="36" t="s">
        <v>15</v>
      </c>
      <c r="H43" s="36" t="s">
        <v>15</v>
      </c>
      <c r="I43" s="36" t="s">
        <v>15</v>
      </c>
      <c r="J43" s="36" t="s">
        <v>15</v>
      </c>
      <c r="K43" s="36" t="s">
        <v>15</v>
      </c>
      <c r="L43" s="36" t="s">
        <v>15</v>
      </c>
      <c r="M43" s="36" t="s">
        <v>15</v>
      </c>
      <c r="N43" s="36" t="s">
        <v>15</v>
      </c>
      <c r="O43" s="36" t="s">
        <v>15</v>
      </c>
      <c r="P43" s="36" t="s">
        <v>15</v>
      </c>
      <c r="Q43" s="35"/>
      <c r="R43" s="21">
        <f t="shared" si="0"/>
        <v>26.063849698630133</v>
      </c>
      <c r="U43" s="90"/>
      <c r="V43" s="60" t="s">
        <v>159</v>
      </c>
      <c r="W43" s="61">
        <v>1605</v>
      </c>
      <c r="X43" s="61">
        <v>7</v>
      </c>
    </row>
    <row r="44" spans="1:24" s="11" customFormat="1" ht="15.75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21" t="s">
        <v>144</v>
      </c>
      <c r="U44" s="90"/>
      <c r="V44" s="60" t="s">
        <v>160</v>
      </c>
      <c r="W44" s="61">
        <v>1606</v>
      </c>
      <c r="X44" s="61">
        <v>7</v>
      </c>
    </row>
    <row r="45" spans="1:24" s="11" customFormat="1" ht="16.5" thickBot="1" x14ac:dyDescent="0.3">
      <c r="A45" s="31">
        <v>46188.895799999998</v>
      </c>
      <c r="B45" s="41" t="s">
        <v>5</v>
      </c>
      <c r="C45" s="40"/>
      <c r="D45" s="72">
        <v>8</v>
      </c>
      <c r="E45" s="86" t="s">
        <v>38</v>
      </c>
      <c r="F45" s="80" t="s">
        <v>39</v>
      </c>
      <c r="G45" s="81" t="s">
        <v>40</v>
      </c>
      <c r="H45" s="73" t="s">
        <v>41</v>
      </c>
      <c r="I45" s="74" t="s">
        <v>42</v>
      </c>
      <c r="J45" s="88" t="s">
        <v>43</v>
      </c>
      <c r="K45" s="82" t="s">
        <v>44</v>
      </c>
      <c r="L45" s="75" t="s">
        <v>45</v>
      </c>
      <c r="M45" s="76" t="s">
        <v>46</v>
      </c>
      <c r="N45" s="71" t="s">
        <v>47</v>
      </c>
      <c r="O45" s="84" t="s">
        <v>48</v>
      </c>
      <c r="P45" s="85" t="s">
        <v>49</v>
      </c>
      <c r="Q45" s="72"/>
      <c r="R45" s="21">
        <f t="shared" si="0"/>
        <v>25.308983999999995</v>
      </c>
      <c r="U45" s="91"/>
      <c r="V45" s="63"/>
      <c r="W45" s="65"/>
      <c r="X45" s="58"/>
    </row>
    <row r="46" spans="1:24" s="11" customFormat="1" ht="15.75" x14ac:dyDescent="0.25">
      <c r="A46" s="31">
        <v>44175.440599999994</v>
      </c>
      <c r="B46" s="41" t="s">
        <v>8</v>
      </c>
      <c r="C46" s="40"/>
      <c r="D46" s="72"/>
      <c r="E46" s="86"/>
      <c r="F46" s="80"/>
      <c r="G46" s="81"/>
      <c r="H46" s="73"/>
      <c r="I46" s="74"/>
      <c r="J46" s="88"/>
      <c r="K46" s="82"/>
      <c r="L46" s="75"/>
      <c r="M46" s="76"/>
      <c r="N46" s="71"/>
      <c r="O46" s="84"/>
      <c r="P46" s="85"/>
      <c r="Q46" s="72"/>
      <c r="R46" s="21">
        <f t="shared" si="0"/>
        <v>24.205720876712327</v>
      </c>
      <c r="U46" s="59" t="s">
        <v>155</v>
      </c>
      <c r="V46" s="60" t="s">
        <v>164</v>
      </c>
      <c r="W46" s="61">
        <v>1607</v>
      </c>
      <c r="X46" s="61">
        <v>5</v>
      </c>
    </row>
    <row r="47" spans="1:24" s="11" customFormat="1" ht="15.75" x14ac:dyDescent="0.25">
      <c r="A47" s="31">
        <v>42289.144400000005</v>
      </c>
      <c r="B47" s="41" t="s">
        <v>9</v>
      </c>
      <c r="C47" s="40"/>
      <c r="D47" s="72"/>
      <c r="E47" s="86"/>
      <c r="F47" s="80"/>
      <c r="G47" s="81"/>
      <c r="H47" s="73"/>
      <c r="I47" s="74"/>
      <c r="J47" s="88"/>
      <c r="K47" s="82"/>
      <c r="L47" s="75"/>
      <c r="M47" s="76"/>
      <c r="N47" s="71"/>
      <c r="O47" s="84"/>
      <c r="P47" s="85"/>
      <c r="Q47" s="72"/>
      <c r="R47" s="21">
        <f t="shared" si="0"/>
        <v>23.172133917808221</v>
      </c>
      <c r="U47" s="59" t="s">
        <v>161</v>
      </c>
      <c r="V47" s="60" t="s">
        <v>165</v>
      </c>
      <c r="W47" s="61">
        <v>1608</v>
      </c>
      <c r="X47" s="61">
        <v>7</v>
      </c>
    </row>
    <row r="48" spans="1:24" s="11" customFormat="1" ht="15.75" x14ac:dyDescent="0.25">
      <c r="A48" s="31">
        <v>39851.802300000003</v>
      </c>
      <c r="B48" s="41" t="s">
        <v>10</v>
      </c>
      <c r="C48" s="40"/>
      <c r="D48" s="72"/>
      <c r="E48" s="86"/>
      <c r="F48" s="80"/>
      <c r="G48" s="81"/>
      <c r="H48" s="73"/>
      <c r="I48" s="74"/>
      <c r="J48" s="88"/>
      <c r="K48" s="82"/>
      <c r="L48" s="75"/>
      <c r="M48" s="76"/>
      <c r="N48" s="71"/>
      <c r="O48" s="84"/>
      <c r="P48" s="85"/>
      <c r="Q48" s="72"/>
      <c r="R48" s="21">
        <f t="shared" si="0"/>
        <v>21.836604000000001</v>
      </c>
      <c r="U48" s="59" t="s">
        <v>162</v>
      </c>
      <c r="V48" s="60" t="s">
        <v>166</v>
      </c>
      <c r="W48" s="61">
        <v>1609</v>
      </c>
      <c r="X48" s="61">
        <v>10</v>
      </c>
    </row>
    <row r="49" spans="1:24" s="11" customFormat="1" ht="15.75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21" t="s">
        <v>144</v>
      </c>
      <c r="U49" s="59" t="s">
        <v>163</v>
      </c>
      <c r="V49" s="66"/>
      <c r="W49" s="61"/>
      <c r="X49" s="61"/>
    </row>
    <row r="50" spans="1:24" s="11" customFormat="1" ht="16.5" thickBot="1" x14ac:dyDescent="0.3">
      <c r="A50" s="31">
        <v>38113.864999999998</v>
      </c>
      <c r="B50" s="41" t="s">
        <v>5</v>
      </c>
      <c r="C50" s="40"/>
      <c r="D50" s="72">
        <v>7</v>
      </c>
      <c r="E50" s="86" t="s">
        <v>50</v>
      </c>
      <c r="F50" s="80" t="s">
        <v>51</v>
      </c>
      <c r="G50" s="81" t="s">
        <v>52</v>
      </c>
      <c r="H50" s="73" t="s">
        <v>53</v>
      </c>
      <c r="I50" s="74" t="s">
        <v>54</v>
      </c>
      <c r="J50" s="42"/>
      <c r="K50" s="82" t="s">
        <v>55</v>
      </c>
      <c r="L50" s="75" t="s">
        <v>56</v>
      </c>
      <c r="M50" s="76" t="s">
        <v>57</v>
      </c>
      <c r="N50" s="71" t="s">
        <v>58</v>
      </c>
      <c r="O50" s="84" t="s">
        <v>59</v>
      </c>
      <c r="P50" s="85" t="s">
        <v>60</v>
      </c>
      <c r="Q50" s="72"/>
      <c r="R50" s="21">
        <f t="shared" si="0"/>
        <v>20.884309589041095</v>
      </c>
      <c r="U50" s="64"/>
      <c r="V50" s="65"/>
      <c r="W50" s="65"/>
      <c r="X50" s="65"/>
    </row>
    <row r="51" spans="1:24" s="11" customFormat="1" ht="15.75" x14ac:dyDescent="0.25">
      <c r="A51" s="31">
        <v>36481.8868</v>
      </c>
      <c r="B51" s="41" t="s">
        <v>8</v>
      </c>
      <c r="C51" s="40"/>
      <c r="D51" s="72"/>
      <c r="E51" s="86"/>
      <c r="F51" s="80"/>
      <c r="G51" s="81"/>
      <c r="H51" s="73"/>
      <c r="I51" s="74"/>
      <c r="J51" s="42" t="s">
        <v>30</v>
      </c>
      <c r="K51" s="82"/>
      <c r="L51" s="75"/>
      <c r="M51" s="76"/>
      <c r="N51" s="71"/>
      <c r="O51" s="84"/>
      <c r="P51" s="85"/>
      <c r="Q51" s="72"/>
      <c r="R51" s="21">
        <f t="shared" si="0"/>
        <v>19.99007495890411</v>
      </c>
      <c r="U51" s="89" t="s">
        <v>167</v>
      </c>
      <c r="V51" s="60" t="s">
        <v>168</v>
      </c>
      <c r="W51" s="61">
        <v>1610</v>
      </c>
      <c r="X51" s="61">
        <v>5</v>
      </c>
    </row>
    <row r="52" spans="1:24" s="11" customFormat="1" ht="15.75" x14ac:dyDescent="0.2">
      <c r="A52" s="43">
        <v>34435.21</v>
      </c>
      <c r="B52" s="41" t="s">
        <v>9</v>
      </c>
      <c r="C52" s="40"/>
      <c r="D52" s="72"/>
      <c r="E52" s="86"/>
      <c r="F52" s="80"/>
      <c r="G52" s="81"/>
      <c r="H52" s="73"/>
      <c r="I52" s="74"/>
      <c r="J52" s="44" t="s">
        <v>61</v>
      </c>
      <c r="K52" s="82"/>
      <c r="L52" s="75"/>
      <c r="M52" s="76"/>
      <c r="N52" s="71"/>
      <c r="O52" s="84"/>
      <c r="P52" s="85"/>
      <c r="Q52" s="72"/>
      <c r="R52" s="21">
        <f t="shared" si="0"/>
        <v>18.868608219178082</v>
      </c>
      <c r="U52" s="90"/>
      <c r="V52" s="60" t="s">
        <v>169</v>
      </c>
      <c r="W52" s="61">
        <v>1611</v>
      </c>
      <c r="X52" s="61">
        <v>7</v>
      </c>
    </row>
    <row r="53" spans="1:24" s="11" customFormat="1" ht="15.75" x14ac:dyDescent="0.2">
      <c r="A53" s="43">
        <v>32504.62</v>
      </c>
      <c r="B53" s="41" t="s">
        <v>10</v>
      </c>
      <c r="C53" s="40"/>
      <c r="D53" s="72"/>
      <c r="E53" s="86"/>
      <c r="F53" s="80"/>
      <c r="G53" s="81"/>
      <c r="H53" s="73"/>
      <c r="I53" s="74"/>
      <c r="J53" s="42"/>
      <c r="K53" s="82"/>
      <c r="L53" s="75"/>
      <c r="M53" s="76"/>
      <c r="N53" s="71"/>
      <c r="O53" s="84"/>
      <c r="P53" s="85"/>
      <c r="Q53" s="72"/>
      <c r="R53" s="21">
        <f t="shared" si="0"/>
        <v>17.810750684931506</v>
      </c>
      <c r="U53" s="90"/>
      <c r="V53" s="60" t="s">
        <v>170</v>
      </c>
      <c r="W53" s="61">
        <v>1612</v>
      </c>
      <c r="X53" s="61">
        <v>10</v>
      </c>
    </row>
    <row r="54" spans="1:24" s="11" customFormat="1" ht="15.7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21" t="s">
        <v>144</v>
      </c>
      <c r="U54" s="90"/>
      <c r="V54" s="60" t="s">
        <v>171</v>
      </c>
      <c r="W54" s="61">
        <v>1613</v>
      </c>
      <c r="X54" s="61">
        <v>15</v>
      </c>
    </row>
    <row r="55" spans="1:24" s="11" customFormat="1" ht="16.5" thickBot="1" x14ac:dyDescent="0.25">
      <c r="A55" s="43">
        <v>31077.68</v>
      </c>
      <c r="B55" s="41" t="s">
        <v>5</v>
      </c>
      <c r="C55" s="40"/>
      <c r="D55" s="72">
        <v>6</v>
      </c>
      <c r="E55" s="36"/>
      <c r="F55" s="80" t="s">
        <v>62</v>
      </c>
      <c r="G55" s="81" t="s">
        <v>63</v>
      </c>
      <c r="H55" s="73" t="s">
        <v>64</v>
      </c>
      <c r="I55" s="45"/>
      <c r="J55" s="42"/>
      <c r="K55" s="82" t="s">
        <v>65</v>
      </c>
      <c r="L55" s="75" t="s">
        <v>66</v>
      </c>
      <c r="M55" s="76" t="s">
        <v>67</v>
      </c>
      <c r="N55" s="72"/>
      <c r="O55" s="84" t="s">
        <v>68</v>
      </c>
      <c r="P55" s="85" t="s">
        <v>69</v>
      </c>
      <c r="Q55" s="72"/>
      <c r="R55" s="21">
        <f t="shared" si="0"/>
        <v>17.028865753424657</v>
      </c>
      <c r="U55" s="91"/>
      <c r="V55" s="63"/>
      <c r="W55" s="65"/>
      <c r="X55" s="65"/>
    </row>
    <row r="56" spans="1:24" s="11" customFormat="1" ht="15.75" x14ac:dyDescent="0.2">
      <c r="A56" s="43">
        <v>29818.61</v>
      </c>
      <c r="B56" s="41" t="s">
        <v>8</v>
      </c>
      <c r="C56" s="40"/>
      <c r="D56" s="72"/>
      <c r="E56" s="36" t="s">
        <v>25</v>
      </c>
      <c r="F56" s="80"/>
      <c r="G56" s="81"/>
      <c r="H56" s="73"/>
      <c r="I56" s="45" t="s">
        <v>29</v>
      </c>
      <c r="J56" s="42" t="s">
        <v>30</v>
      </c>
      <c r="K56" s="82"/>
      <c r="L56" s="75"/>
      <c r="M56" s="76"/>
      <c r="N56" s="72"/>
      <c r="O56" s="84"/>
      <c r="P56" s="85"/>
      <c r="Q56" s="72"/>
      <c r="R56" s="21">
        <f t="shared" si="0"/>
        <v>16.338964383561645</v>
      </c>
      <c r="U56" s="89" t="s">
        <v>172</v>
      </c>
      <c r="V56" s="60" t="s">
        <v>173</v>
      </c>
      <c r="W56" s="61">
        <v>1614</v>
      </c>
      <c r="X56" s="61">
        <v>5</v>
      </c>
    </row>
    <row r="57" spans="1:24" s="11" customFormat="1" ht="15.75" x14ac:dyDescent="0.2">
      <c r="A57" s="43">
        <v>28097.89</v>
      </c>
      <c r="B57" s="41" t="s">
        <v>9</v>
      </c>
      <c r="C57" s="40"/>
      <c r="D57" s="72"/>
      <c r="E57" s="36" t="s">
        <v>70</v>
      </c>
      <c r="F57" s="80"/>
      <c r="G57" s="81"/>
      <c r="H57" s="73"/>
      <c r="I57" s="45" t="s">
        <v>71</v>
      </c>
      <c r="J57" s="42" t="s">
        <v>72</v>
      </c>
      <c r="K57" s="82"/>
      <c r="L57" s="75"/>
      <c r="M57" s="76"/>
      <c r="N57" s="72"/>
      <c r="O57" s="84"/>
      <c r="P57" s="85"/>
      <c r="Q57" s="72"/>
      <c r="R57" s="21">
        <f t="shared" si="0"/>
        <v>15.396104109589041</v>
      </c>
      <c r="U57" s="90"/>
      <c r="V57" s="60" t="s">
        <v>174</v>
      </c>
      <c r="W57" s="61">
        <v>1615</v>
      </c>
      <c r="X57" s="61">
        <v>10</v>
      </c>
    </row>
    <row r="58" spans="1:24" s="11" customFormat="1" ht="15.75" x14ac:dyDescent="0.2">
      <c r="A58" s="43">
        <v>26524.05</v>
      </c>
      <c r="B58" s="41" t="s">
        <v>10</v>
      </c>
      <c r="C58" s="40"/>
      <c r="D58" s="72"/>
      <c r="E58" s="36"/>
      <c r="F58" s="80"/>
      <c r="G58" s="81"/>
      <c r="H58" s="73"/>
      <c r="I58" s="45"/>
      <c r="J58" s="42"/>
      <c r="K58" s="82"/>
      <c r="L58" s="75"/>
      <c r="M58" s="76"/>
      <c r="N58" s="72"/>
      <c r="O58" s="84"/>
      <c r="P58" s="85"/>
      <c r="Q58" s="72"/>
      <c r="R58" s="21">
        <f t="shared" si="0"/>
        <v>14.533726027397259</v>
      </c>
      <c r="U58" s="90"/>
      <c r="V58" s="60" t="s">
        <v>175</v>
      </c>
      <c r="W58" s="61"/>
      <c r="X58" s="61"/>
    </row>
    <row r="59" spans="1:24" s="11" customFormat="1" ht="15.7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21" t="s">
        <v>144</v>
      </c>
      <c r="U59" s="90"/>
      <c r="V59" s="60" t="s">
        <v>176</v>
      </c>
      <c r="W59" s="61">
        <v>1616</v>
      </c>
      <c r="X59" s="61">
        <v>21</v>
      </c>
    </row>
    <row r="60" spans="1:24" s="11" customFormat="1" ht="15.75" x14ac:dyDescent="0.2">
      <c r="A60" s="43">
        <v>25432.87</v>
      </c>
      <c r="B60" s="41" t="s">
        <v>5</v>
      </c>
      <c r="C60" s="40"/>
      <c r="D60" s="72">
        <v>5</v>
      </c>
      <c r="E60" s="36"/>
      <c r="F60" s="46"/>
      <c r="G60" s="81" t="s">
        <v>73</v>
      </c>
      <c r="H60" s="47"/>
      <c r="I60" s="74" t="s">
        <v>74</v>
      </c>
      <c r="J60" s="72"/>
      <c r="K60" s="82" t="s">
        <v>75</v>
      </c>
      <c r="L60" s="75" t="s">
        <v>76</v>
      </c>
      <c r="M60" s="48"/>
      <c r="N60" s="71" t="s">
        <v>77</v>
      </c>
      <c r="O60" s="84" t="s">
        <v>78</v>
      </c>
      <c r="P60" s="85" t="s">
        <v>79</v>
      </c>
      <c r="Q60" s="83" t="s">
        <v>80</v>
      </c>
      <c r="R60" s="21">
        <f t="shared" si="0"/>
        <v>13.935819178082193</v>
      </c>
      <c r="U60" s="90"/>
      <c r="V60" s="60" t="s">
        <v>177</v>
      </c>
      <c r="W60" s="61"/>
      <c r="X60" s="61"/>
    </row>
    <row r="61" spans="1:24" s="11" customFormat="1" ht="15.75" x14ac:dyDescent="0.2">
      <c r="A61" s="43">
        <v>24362.66</v>
      </c>
      <c r="B61" s="41" t="s">
        <v>8</v>
      </c>
      <c r="C61" s="40"/>
      <c r="D61" s="72"/>
      <c r="E61" s="36" t="s">
        <v>25</v>
      </c>
      <c r="F61" s="46" t="s">
        <v>26</v>
      </c>
      <c r="G61" s="81"/>
      <c r="H61" s="47" t="s">
        <v>28</v>
      </c>
      <c r="I61" s="74"/>
      <c r="J61" s="72"/>
      <c r="K61" s="82"/>
      <c r="L61" s="75"/>
      <c r="M61" s="48" t="s">
        <v>33</v>
      </c>
      <c r="N61" s="71"/>
      <c r="O61" s="84"/>
      <c r="P61" s="85"/>
      <c r="Q61" s="83"/>
      <c r="R61" s="21">
        <f t="shared" si="0"/>
        <v>13.349402739726028</v>
      </c>
      <c r="U61" s="90"/>
      <c r="V61" s="60" t="s">
        <v>178</v>
      </c>
      <c r="W61" s="61">
        <v>1617</v>
      </c>
      <c r="X61" s="61">
        <v>27</v>
      </c>
    </row>
    <row r="62" spans="1:24" s="11" customFormat="1" ht="15.75" x14ac:dyDescent="0.2">
      <c r="A62" s="43">
        <v>22998.66</v>
      </c>
      <c r="B62" s="41" t="s">
        <v>9</v>
      </c>
      <c r="C62" s="40"/>
      <c r="D62" s="72"/>
      <c r="E62" s="36" t="s">
        <v>81</v>
      </c>
      <c r="F62" s="46" t="s">
        <v>71</v>
      </c>
      <c r="G62" s="81"/>
      <c r="H62" s="47" t="s">
        <v>82</v>
      </c>
      <c r="I62" s="74"/>
      <c r="J62" s="72"/>
      <c r="K62" s="82"/>
      <c r="L62" s="75"/>
      <c r="M62" s="48" t="s">
        <v>83</v>
      </c>
      <c r="N62" s="71"/>
      <c r="O62" s="84"/>
      <c r="P62" s="85"/>
      <c r="Q62" s="83"/>
      <c r="R62" s="21">
        <f t="shared" si="0"/>
        <v>12.602005479452055</v>
      </c>
      <c r="U62" s="90"/>
      <c r="V62" s="60"/>
      <c r="W62" s="67"/>
      <c r="X62" s="67"/>
    </row>
    <row r="63" spans="1:24" s="11" customFormat="1" ht="15.75" x14ac:dyDescent="0.2">
      <c r="A63" s="43">
        <v>21697.63</v>
      </c>
      <c r="B63" s="41" t="s">
        <v>10</v>
      </c>
      <c r="C63" s="40"/>
      <c r="D63" s="72"/>
      <c r="E63" s="36"/>
      <c r="F63" s="46"/>
      <c r="G63" s="81"/>
      <c r="H63" s="47"/>
      <c r="I63" s="74"/>
      <c r="J63" s="72"/>
      <c r="K63" s="82"/>
      <c r="L63" s="75"/>
      <c r="M63" s="48"/>
      <c r="N63" s="71"/>
      <c r="O63" s="84"/>
      <c r="P63" s="85"/>
      <c r="Q63" s="83"/>
      <c r="R63" s="21">
        <f t="shared" si="0"/>
        <v>11.889112328767123</v>
      </c>
      <c r="U63" s="90"/>
      <c r="V63" s="60" t="s">
        <v>179</v>
      </c>
      <c r="W63" s="67"/>
      <c r="X63" s="67"/>
    </row>
    <row r="64" spans="1:24" s="11" customFormat="1" ht="15.7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21" t="s">
        <v>144</v>
      </c>
      <c r="U64" s="90"/>
      <c r="V64" s="60" t="s">
        <v>180</v>
      </c>
      <c r="W64" s="67"/>
      <c r="X64" s="67"/>
    </row>
    <row r="65" spans="1:24" s="11" customFormat="1" ht="15.75" x14ac:dyDescent="0.2">
      <c r="A65" s="43">
        <v>20795.29</v>
      </c>
      <c r="B65" s="41" t="s">
        <v>5</v>
      </c>
      <c r="C65" s="40"/>
      <c r="D65" s="72">
        <v>4</v>
      </c>
      <c r="E65" s="86" t="s">
        <v>84</v>
      </c>
      <c r="F65" s="80" t="s">
        <v>85</v>
      </c>
      <c r="G65" s="81" t="s">
        <v>86</v>
      </c>
      <c r="H65" s="73" t="s">
        <v>87</v>
      </c>
      <c r="I65" s="45"/>
      <c r="J65" s="42"/>
      <c r="K65" s="82" t="s">
        <v>88</v>
      </c>
      <c r="L65" s="75" t="s">
        <v>89</v>
      </c>
      <c r="M65" s="48" t="s">
        <v>33</v>
      </c>
      <c r="N65" s="72"/>
      <c r="O65" s="84" t="s">
        <v>90</v>
      </c>
      <c r="P65" s="85" t="s">
        <v>91</v>
      </c>
      <c r="Q65" s="83" t="s">
        <v>92</v>
      </c>
      <c r="R65" s="21">
        <f t="shared" si="0"/>
        <v>11.394679452054795</v>
      </c>
      <c r="U65" s="90"/>
      <c r="V65" s="60" t="s">
        <v>181</v>
      </c>
      <c r="W65" s="67"/>
      <c r="X65" s="67"/>
    </row>
    <row r="66" spans="1:24" s="11" customFormat="1" ht="15.75" x14ac:dyDescent="0.2">
      <c r="A66" s="43">
        <v>19934.939999999999</v>
      </c>
      <c r="B66" s="41" t="s">
        <v>93</v>
      </c>
      <c r="C66" s="40"/>
      <c r="D66" s="72"/>
      <c r="E66" s="86"/>
      <c r="F66" s="80"/>
      <c r="G66" s="81"/>
      <c r="H66" s="73"/>
      <c r="I66" s="45" t="s">
        <v>29</v>
      </c>
      <c r="J66" s="42" t="s">
        <v>30</v>
      </c>
      <c r="K66" s="82"/>
      <c r="L66" s="75"/>
      <c r="M66" s="48" t="s">
        <v>94</v>
      </c>
      <c r="N66" s="72"/>
      <c r="O66" s="84"/>
      <c r="P66" s="85"/>
      <c r="Q66" s="83"/>
      <c r="R66" s="21">
        <f t="shared" si="0"/>
        <v>10.923254794520545</v>
      </c>
      <c r="U66" s="90"/>
      <c r="V66" s="60"/>
      <c r="W66" s="67"/>
      <c r="X66" s="67"/>
    </row>
    <row r="67" spans="1:24" s="11" customFormat="1" ht="15.75" x14ac:dyDescent="0.2">
      <c r="A67" s="43">
        <v>19095.54</v>
      </c>
      <c r="B67" s="41" t="s">
        <v>10</v>
      </c>
      <c r="C67" s="40"/>
      <c r="D67" s="72"/>
      <c r="E67" s="86"/>
      <c r="F67" s="80"/>
      <c r="G67" s="81"/>
      <c r="H67" s="73"/>
      <c r="I67" s="45" t="s">
        <v>95</v>
      </c>
      <c r="J67" s="42" t="s">
        <v>96</v>
      </c>
      <c r="K67" s="82"/>
      <c r="L67" s="75"/>
      <c r="M67" s="48"/>
      <c r="N67" s="72"/>
      <c r="O67" s="84"/>
      <c r="P67" s="85"/>
      <c r="Q67" s="83"/>
      <c r="R67" s="21">
        <f t="shared" si="0"/>
        <v>10.463309589041097</v>
      </c>
      <c r="U67" s="90"/>
      <c r="V67" s="60" t="s">
        <v>182</v>
      </c>
      <c r="W67" s="67"/>
      <c r="X67" s="67"/>
    </row>
    <row r="68" spans="1:24" s="11" customFormat="1" ht="15.7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21" t="s">
        <v>144</v>
      </c>
      <c r="U68" s="90"/>
      <c r="V68" s="60" t="s">
        <v>183</v>
      </c>
      <c r="W68" s="67"/>
      <c r="X68" s="67"/>
    </row>
    <row r="69" spans="1:24" s="11" customFormat="1" ht="16.5" thickBot="1" x14ac:dyDescent="0.25">
      <c r="A69" s="43">
        <v>18298.150000000001</v>
      </c>
      <c r="B69" s="41" t="s">
        <v>5</v>
      </c>
      <c r="C69" s="40"/>
      <c r="D69" s="72">
        <v>3</v>
      </c>
      <c r="E69" s="86" t="s">
        <v>97</v>
      </c>
      <c r="F69" s="80" t="s">
        <v>98</v>
      </c>
      <c r="G69" s="81" t="s">
        <v>99</v>
      </c>
      <c r="H69" s="73" t="s">
        <v>100</v>
      </c>
      <c r="I69" s="74" t="s">
        <v>101</v>
      </c>
      <c r="J69" s="42"/>
      <c r="K69" s="82" t="s">
        <v>102</v>
      </c>
      <c r="L69" s="75" t="s">
        <v>103</v>
      </c>
      <c r="M69" s="76" t="s">
        <v>104</v>
      </c>
      <c r="N69" s="49"/>
      <c r="O69" s="84" t="s">
        <v>105</v>
      </c>
      <c r="P69" s="85" t="s">
        <v>106</v>
      </c>
      <c r="Q69" s="83" t="s">
        <v>107</v>
      </c>
      <c r="R69" s="21">
        <f>SUM(A69/365*28)/140</f>
        <v>10.026383561643836</v>
      </c>
      <c r="U69" s="91"/>
      <c r="V69" s="68" t="s">
        <v>184</v>
      </c>
      <c r="W69" s="65"/>
      <c r="X69" s="65"/>
    </row>
    <row r="70" spans="1:24" s="11" customFormat="1" ht="15.75" x14ac:dyDescent="0.2">
      <c r="A70" s="43">
        <v>17542.7</v>
      </c>
      <c r="B70" s="41" t="s">
        <v>93</v>
      </c>
      <c r="C70" s="40"/>
      <c r="D70" s="72"/>
      <c r="E70" s="86"/>
      <c r="F70" s="80"/>
      <c r="G70" s="81"/>
      <c r="H70" s="73"/>
      <c r="I70" s="74"/>
      <c r="J70" s="42" t="s">
        <v>30</v>
      </c>
      <c r="K70" s="82"/>
      <c r="L70" s="75"/>
      <c r="M70" s="76"/>
      <c r="N70" s="49" t="s">
        <v>34</v>
      </c>
      <c r="O70" s="84"/>
      <c r="P70" s="85"/>
      <c r="Q70" s="83"/>
      <c r="R70" s="21">
        <f>SUM(A70/365*28)/140</f>
        <v>9.6124383561643842</v>
      </c>
      <c r="U70" s="54"/>
      <c r="V70"/>
      <c r="W70"/>
      <c r="X70"/>
    </row>
    <row r="71" spans="1:24" s="11" customFormat="1" ht="15.75" x14ac:dyDescent="0.2">
      <c r="A71" s="43">
        <v>16808.240000000002</v>
      </c>
      <c r="B71" s="41" t="s">
        <v>10</v>
      </c>
      <c r="C71" s="40"/>
      <c r="D71" s="72"/>
      <c r="E71" s="86"/>
      <c r="F71" s="80"/>
      <c r="G71" s="81"/>
      <c r="H71" s="73"/>
      <c r="I71" s="74"/>
      <c r="J71" s="42" t="s">
        <v>108</v>
      </c>
      <c r="K71" s="82"/>
      <c r="L71" s="75"/>
      <c r="M71" s="76"/>
      <c r="N71" s="49" t="s">
        <v>109</v>
      </c>
      <c r="O71" s="84"/>
      <c r="P71" s="85"/>
      <c r="Q71" s="83"/>
      <c r="R71" s="21">
        <f>SUM(A71/365*28)/140</f>
        <v>9.2099945205479461</v>
      </c>
    </row>
    <row r="72" spans="1:24" s="11" customFormat="1" ht="15.7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21" t="s">
        <v>144</v>
      </c>
    </row>
    <row r="73" spans="1:24" s="11" customFormat="1" ht="15.75" x14ac:dyDescent="0.2">
      <c r="A73" s="43">
        <v>16346.58</v>
      </c>
      <c r="B73" s="41" t="s">
        <v>5</v>
      </c>
      <c r="C73" s="40"/>
      <c r="D73" s="35">
        <v>2</v>
      </c>
      <c r="E73" s="35"/>
      <c r="F73" s="35"/>
      <c r="G73" s="50" t="s">
        <v>110</v>
      </c>
      <c r="H73" s="47" t="s">
        <v>111</v>
      </c>
      <c r="I73" s="35"/>
      <c r="J73" s="35"/>
      <c r="K73" s="35"/>
      <c r="L73" s="35"/>
      <c r="M73" s="48" t="s">
        <v>112</v>
      </c>
      <c r="N73" s="35"/>
      <c r="O73" s="51" t="s">
        <v>113</v>
      </c>
      <c r="P73" s="52" t="s">
        <v>114</v>
      </c>
      <c r="Q73" s="53"/>
      <c r="R73" s="21">
        <f>SUM(A73/365*28)/140</f>
        <v>8.957030136986301</v>
      </c>
    </row>
    <row r="74" spans="1:24" s="11" customFormat="1" ht="15.7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21" t="s">
        <v>144</v>
      </c>
    </row>
    <row r="75" spans="1:24" s="11" customFormat="1" ht="15.75" x14ac:dyDescent="0.2">
      <c r="A75" s="77">
        <v>15549</v>
      </c>
      <c r="B75" s="78" t="s">
        <v>5</v>
      </c>
      <c r="C75" s="40"/>
      <c r="D75" s="72">
        <v>1</v>
      </c>
      <c r="E75" s="72"/>
      <c r="F75" s="80" t="s">
        <v>115</v>
      </c>
      <c r="G75" s="81" t="s">
        <v>116</v>
      </c>
      <c r="H75" s="73" t="s">
        <v>117</v>
      </c>
      <c r="I75" s="74" t="s">
        <v>118</v>
      </c>
      <c r="J75" s="72"/>
      <c r="K75" s="72"/>
      <c r="L75" s="75" t="s">
        <v>119</v>
      </c>
      <c r="M75" s="76" t="s">
        <v>120</v>
      </c>
      <c r="N75" s="71" t="s">
        <v>121</v>
      </c>
      <c r="O75" s="72"/>
      <c r="P75" s="72"/>
      <c r="Q75" s="72"/>
      <c r="R75" s="21">
        <f>SUM(A75/365*28)/140</f>
        <v>8.52</v>
      </c>
    </row>
    <row r="76" spans="1:24" s="11" customFormat="1" ht="15.75" x14ac:dyDescent="0.2">
      <c r="A76" s="77"/>
      <c r="B76" s="79"/>
      <c r="C76" s="40"/>
      <c r="D76" s="72"/>
      <c r="E76" s="72"/>
      <c r="F76" s="80"/>
      <c r="G76" s="81"/>
      <c r="H76" s="73"/>
      <c r="I76" s="74"/>
      <c r="J76" s="72"/>
      <c r="K76" s="72"/>
      <c r="L76" s="75"/>
      <c r="M76" s="76"/>
      <c r="N76" s="71"/>
      <c r="O76" s="72"/>
      <c r="P76" s="72"/>
      <c r="Q76" s="72"/>
      <c r="R76" s="18"/>
    </row>
    <row r="77" spans="1:24" s="11" customFormat="1" ht="15.7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18"/>
    </row>
  </sheetData>
  <mergeCells count="121">
    <mergeCell ref="U32:V32"/>
    <mergeCell ref="U31:V31"/>
    <mergeCell ref="U33:U35"/>
    <mergeCell ref="V33:V35"/>
    <mergeCell ref="W33:W35"/>
    <mergeCell ref="V39:V41"/>
    <mergeCell ref="W39:W41"/>
    <mergeCell ref="X39:X41"/>
    <mergeCell ref="U42:U45"/>
    <mergeCell ref="U51:U55"/>
    <mergeCell ref="U56:U69"/>
    <mergeCell ref="D15:D18"/>
    <mergeCell ref="E15:E18"/>
    <mergeCell ref="G15:G18"/>
    <mergeCell ref="D22:D25"/>
    <mergeCell ref="E22:E25"/>
    <mergeCell ref="G22:G25"/>
    <mergeCell ref="E3:Q3"/>
    <mergeCell ref="D5:D8"/>
    <mergeCell ref="E5:E8"/>
    <mergeCell ref="G5:G8"/>
    <mergeCell ref="D10:D13"/>
    <mergeCell ref="E10:E13"/>
    <mergeCell ref="G10:G13"/>
    <mergeCell ref="I22:I25"/>
    <mergeCell ref="D29:D32"/>
    <mergeCell ref="E29:E32"/>
    <mergeCell ref="G29:G32"/>
    <mergeCell ref="I29:I32"/>
    <mergeCell ref="D36:D39"/>
    <mergeCell ref="E36:E39"/>
    <mergeCell ref="G36:G39"/>
    <mergeCell ref="I36:I39"/>
    <mergeCell ref="E40:P40"/>
    <mergeCell ref="D45:D48"/>
    <mergeCell ref="E45:E48"/>
    <mergeCell ref="F45:F48"/>
    <mergeCell ref="G45:G48"/>
    <mergeCell ref="H45:H48"/>
    <mergeCell ref="I45:I48"/>
    <mergeCell ref="J45:J48"/>
    <mergeCell ref="K45:K48"/>
    <mergeCell ref="L45:L48"/>
    <mergeCell ref="M45:M48"/>
    <mergeCell ref="N45:N48"/>
    <mergeCell ref="O45:O48"/>
    <mergeCell ref="P45:P48"/>
    <mergeCell ref="Q45:Q48"/>
    <mergeCell ref="D50:D53"/>
    <mergeCell ref="E50:E53"/>
    <mergeCell ref="F50:F53"/>
    <mergeCell ref="G50:G53"/>
    <mergeCell ref="H50:H53"/>
    <mergeCell ref="P50:P53"/>
    <mergeCell ref="Q50:Q53"/>
    <mergeCell ref="D55:D58"/>
    <mergeCell ref="F55:F58"/>
    <mergeCell ref="G55:G58"/>
    <mergeCell ref="H55:H58"/>
    <mergeCell ref="K55:K58"/>
    <mergeCell ref="L55:L58"/>
    <mergeCell ref="M55:M58"/>
    <mergeCell ref="N55:N58"/>
    <mergeCell ref="I50:I53"/>
    <mergeCell ref="K50:K53"/>
    <mergeCell ref="L50:L53"/>
    <mergeCell ref="M50:M53"/>
    <mergeCell ref="N50:N53"/>
    <mergeCell ref="O50:O53"/>
    <mergeCell ref="O55:O58"/>
    <mergeCell ref="P55:P58"/>
    <mergeCell ref="Q55:Q58"/>
    <mergeCell ref="D60:D63"/>
    <mergeCell ref="G60:G63"/>
    <mergeCell ref="I60:I63"/>
    <mergeCell ref="J60:J63"/>
    <mergeCell ref="K60:K63"/>
    <mergeCell ref="L60:L63"/>
    <mergeCell ref="N60:N63"/>
    <mergeCell ref="O60:O63"/>
    <mergeCell ref="P60:P63"/>
    <mergeCell ref="Q60:Q63"/>
    <mergeCell ref="Q69:Q71"/>
    <mergeCell ref="N65:N67"/>
    <mergeCell ref="O65:O67"/>
    <mergeCell ref="P65:P67"/>
    <mergeCell ref="Q65:Q67"/>
    <mergeCell ref="D69:D71"/>
    <mergeCell ref="E69:E71"/>
    <mergeCell ref="F69:F71"/>
    <mergeCell ref="G69:G71"/>
    <mergeCell ref="H69:H71"/>
    <mergeCell ref="I69:I71"/>
    <mergeCell ref="D65:D67"/>
    <mergeCell ref="E65:E67"/>
    <mergeCell ref="F65:F67"/>
    <mergeCell ref="G65:G67"/>
    <mergeCell ref="H65:H67"/>
    <mergeCell ref="K65:K67"/>
    <mergeCell ref="L65:L67"/>
    <mergeCell ref="O69:O71"/>
    <mergeCell ref="P69:P71"/>
    <mergeCell ref="A75:A76"/>
    <mergeCell ref="B75:B76"/>
    <mergeCell ref="D75:D76"/>
    <mergeCell ref="E75:E76"/>
    <mergeCell ref="F75:F76"/>
    <mergeCell ref="G75:G76"/>
    <mergeCell ref="K69:K71"/>
    <mergeCell ref="L69:L71"/>
    <mergeCell ref="M69:M71"/>
    <mergeCell ref="N75:N76"/>
    <mergeCell ref="O75:O76"/>
    <mergeCell ref="P75:P76"/>
    <mergeCell ref="Q75:Q76"/>
    <mergeCell ref="H75:H76"/>
    <mergeCell ref="I75:I76"/>
    <mergeCell ref="J75:J76"/>
    <mergeCell ref="K75:K76"/>
    <mergeCell ref="L75:L76"/>
    <mergeCell ref="M75:M76"/>
  </mergeCells>
  <pageMargins left="0.55118110236220474" right="0.35433070866141736" top="0.39370078740157483" bottom="0.39370078740157483" header="0.51181102362204722" footer="0.51181102362204722"/>
  <pageSetup paperSize="8"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0A9CF534A3F488501A2F2A2293B1A" ma:contentTypeVersion="1" ma:contentTypeDescription="Create a new document." ma:contentTypeScope="" ma:versionID="5182692d10818d85a85e17fb2ef42f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3bc078e9109e6a4573a7c90007121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CDCD30-5670-4363-A297-B83EC01DCFC7}"/>
</file>

<file path=customXml/itemProps2.xml><?xml version="1.0" encoding="utf-8"?>
<ds:datastoreItem xmlns:ds="http://schemas.openxmlformats.org/officeDocument/2006/customXml" ds:itemID="{FCAD5286-D0E6-44B9-9ABA-85012EDEF1A8}"/>
</file>

<file path=customXml/itemProps3.xml><?xml version="1.0" encoding="utf-8"?>
<ds:datastoreItem xmlns:ds="http://schemas.openxmlformats.org/officeDocument/2006/customXml" ds:itemID="{86EEF54D-BC5A-48A4-A0B5-B2B63E18B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Payscales2017 </vt:lpstr>
      <vt:lpstr>'Payscales2017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knox</dc:creator>
  <cp:lastModifiedBy>Anderson, Marie</cp:lastModifiedBy>
  <cp:lastPrinted>2017-10-03T13:39:44Z</cp:lastPrinted>
  <dcterms:created xsi:type="dcterms:W3CDTF">2013-07-24T07:27:09Z</dcterms:created>
  <dcterms:modified xsi:type="dcterms:W3CDTF">2017-10-05T14:06:45Z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0x010100F880A9CF534A3F488501A2F2A2293B1A</vt:lpwstr>
  </property>
</Properties>
</file>